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unity Development\Funding our Future\Templates\"/>
    </mc:Choice>
  </mc:AlternateContent>
  <xr:revisionPtr revIDLastSave="0" documentId="13_ncr:1_{72753729-0DCA-4348-8960-5E7A8DE7FF20}" xr6:coauthVersionLast="47" xr6:coauthVersionMax="47" xr10:uidLastSave="{00000000-0000-0000-0000-000000000000}"/>
  <bookViews>
    <workbookView xWindow="-108" yWindow="-108" windowWidth="23256" windowHeight="12576" xr2:uid="{486CAD5D-84F7-498B-869D-9FDA95C1B6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75" i="1"/>
  <c r="D79" i="1" s="1"/>
</calcChain>
</file>

<file path=xl/sharedStrings.xml><?xml version="1.0" encoding="utf-8"?>
<sst xmlns="http://schemas.openxmlformats.org/spreadsheetml/2006/main" count="58" uniqueCount="27">
  <si>
    <t>Contract State Date:</t>
  </si>
  <si>
    <t>Contract End Date:</t>
  </si>
  <si>
    <t>Contract Payment Form</t>
  </si>
  <si>
    <t>Contract Amount:</t>
  </si>
  <si>
    <t>Payments to Date</t>
  </si>
  <si>
    <t>Contract Name:</t>
  </si>
  <si>
    <t>Contract Number:</t>
  </si>
  <si>
    <t>Grant Manager:</t>
  </si>
  <si>
    <t>HS Director/Deputy:</t>
  </si>
  <si>
    <t>CAN Finance:</t>
  </si>
  <si>
    <t>Date</t>
  </si>
  <si>
    <t>Amount</t>
  </si>
  <si>
    <t>Amount requesting to be paid:</t>
  </si>
  <si>
    <t>CAN Department:</t>
  </si>
  <si>
    <t>Remaining Contract Balance:</t>
  </si>
  <si>
    <t>Total Paid to Date:</t>
  </si>
  <si>
    <t>Budget Cost Center:</t>
  </si>
  <si>
    <t>Total Remaining:</t>
  </si>
  <si>
    <t>Notes</t>
  </si>
  <si>
    <t>Updated: May 17, 2023</t>
  </si>
  <si>
    <t>Asian Association of Utah</t>
  </si>
  <si>
    <t>06-1-21-2534-3</t>
  </si>
  <si>
    <t>78-78058-2590</t>
  </si>
  <si>
    <t>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</t>
  </si>
  <si>
    <t>78-78052-2590</t>
  </si>
  <si>
    <t>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
Recorded in COGNOS &amp; ZoomGrants</t>
  </si>
  <si>
    <t>See Next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</si>
</sst>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/>
    <xf numFmtId="14" fontId="0" fillId="0" borderId="1" xfId="0" applyNumberFormat="1" applyBorder="1"/>
    <xf numFmtId="44" fontId="0" fillId="0" borderId="1" xfId="2" applyFont="1" applyBorder="1"/>
    <xf numFmtId="14" fontId="0" fillId="0" borderId="2" xfId="0" applyNumberFormat="1" applyBorder="1"/>
    <xf numFmtId="14" fontId="0" fillId="0" borderId="5" xfId="0" applyNumberFormat="1" applyBorder="1"/>
    <xf numFmtId="43" fontId="0" fillId="0" borderId="4" xfId="1" applyFont="1" applyBorder="1"/>
    <xf numFmtId="43" fontId="0" fillId="0" borderId="6" xfId="1" applyFont="1" applyBorder="1"/>
    <xf numFmtId="43" fontId="0" fillId="0" borderId="8" xfId="1" applyFont="1" applyBorder="1"/>
    <xf numFmtId="43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Border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0" fillId="0" borderId="0" xfId="0" quotePrefix="1" applyBorder="1"/>
    <xf numFmtId="0" fontId="0" fillId="0" borderId="6" xfId="0" applyBorder="1"/>
    <xf numFmtId="14" fontId="0" fillId="0" borderId="7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A2517-AB84-43E0-87DC-81F93E02D57B}">
  <dimension ref="A1:I92"/>
  <sheetViews>
    <sheetView tabSelected="1" view="pageLayout" topLeftCell="A74" zoomScaleNormal="100" workbookViewId="0">
      <selection activeCell="I82" sqref="I82"/>
    </sheetView>
  </sheetViews>
  <sheetFormatPr defaultRowHeight="14.4" x14ac:dyDescent="0.3"/>
  <cols>
    <col min="1" max="1" width="10.88671875" customWidth="1"/>
    <col min="3" max="3" width="12.5546875" bestFit="1" customWidth="1"/>
    <col min="4" max="4" width="11.5546875" customWidth="1"/>
    <col min="5" max="5" width="5.77734375" customWidth="1"/>
    <col min="8" max="8" width="9.77734375" bestFit="1" customWidth="1"/>
  </cols>
  <sheetData>
    <row r="1" spans="1:9" ht="18" x14ac:dyDescent="0.35">
      <c r="A1" s="16" t="s">
        <v>2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x14ac:dyDescent="0.3">
      <c r="A3" s="3" t="s">
        <v>5</v>
      </c>
      <c r="C3" s="4" t="s">
        <v>20</v>
      </c>
      <c r="D3" s="4"/>
      <c r="F3" s="3" t="s">
        <v>6</v>
      </c>
      <c r="H3" s="4" t="s">
        <v>21</v>
      </c>
      <c r="I3" s="4"/>
    </row>
    <row r="5" spans="1:9" x14ac:dyDescent="0.3">
      <c r="A5" t="s">
        <v>0</v>
      </c>
      <c r="C5" s="6">
        <v>44197</v>
      </c>
      <c r="D5" s="1"/>
      <c r="F5" t="s">
        <v>1</v>
      </c>
      <c r="H5" s="6">
        <v>45107</v>
      </c>
      <c r="I5" s="1"/>
    </row>
    <row r="7" spans="1:9" x14ac:dyDescent="0.3">
      <c r="A7" t="s">
        <v>3</v>
      </c>
      <c r="C7" s="7">
        <v>175000</v>
      </c>
      <c r="D7" s="1"/>
      <c r="F7" t="s">
        <v>16</v>
      </c>
      <c r="H7" s="26" t="s">
        <v>22</v>
      </c>
      <c r="I7" s="1"/>
    </row>
    <row r="8" spans="1:9" x14ac:dyDescent="0.3">
      <c r="H8" s="26" t="s">
        <v>24</v>
      </c>
    </row>
    <row r="10" spans="1:9" x14ac:dyDescent="0.3">
      <c r="A10" t="s">
        <v>4</v>
      </c>
      <c r="F10" t="s">
        <v>18</v>
      </c>
    </row>
    <row r="11" spans="1:9" x14ac:dyDescent="0.3">
      <c r="A11" t="s">
        <v>10</v>
      </c>
      <c r="D11" t="s">
        <v>11</v>
      </c>
    </row>
    <row r="12" spans="1:9" x14ac:dyDescent="0.3">
      <c r="A12" s="8">
        <v>44408</v>
      </c>
      <c r="B12" s="5"/>
      <c r="C12" s="5"/>
      <c r="D12" s="10">
        <v>1705.28</v>
      </c>
      <c r="F12" s="25" t="s">
        <v>25</v>
      </c>
      <c r="G12" s="17"/>
      <c r="H12" s="17"/>
      <c r="I12" s="18"/>
    </row>
    <row r="13" spans="1:9" x14ac:dyDescent="0.3">
      <c r="A13" s="9">
        <v>44500</v>
      </c>
      <c r="D13" s="11">
        <v>4803.1499999999996</v>
      </c>
      <c r="F13" s="19"/>
      <c r="G13" s="20"/>
      <c r="H13" s="20"/>
      <c r="I13" s="21"/>
    </row>
    <row r="14" spans="1:9" x14ac:dyDescent="0.3">
      <c r="A14" s="9">
        <v>44517</v>
      </c>
      <c r="D14" s="11">
        <v>3016.64</v>
      </c>
      <c r="F14" s="19"/>
      <c r="G14" s="20"/>
      <c r="H14" s="20"/>
      <c r="I14" s="21"/>
    </row>
    <row r="15" spans="1:9" x14ac:dyDescent="0.3">
      <c r="A15" s="9">
        <v>44530</v>
      </c>
      <c r="D15" s="11">
        <v>4271.8</v>
      </c>
      <c r="F15" s="19"/>
      <c r="G15" s="20"/>
      <c r="H15" s="20"/>
      <c r="I15" s="21"/>
    </row>
    <row r="16" spans="1:9" x14ac:dyDescent="0.3">
      <c r="A16" s="9">
        <v>44561</v>
      </c>
      <c r="D16" s="27">
        <v>2178.65</v>
      </c>
      <c r="F16" s="19"/>
      <c r="G16" s="20"/>
      <c r="H16" s="20"/>
      <c r="I16" s="21"/>
    </row>
    <row r="17" spans="1:9" x14ac:dyDescent="0.3">
      <c r="A17" s="9">
        <v>44561</v>
      </c>
      <c r="D17" s="11">
        <v>991.71</v>
      </c>
      <c r="F17" s="19"/>
      <c r="G17" s="20"/>
      <c r="H17" s="20"/>
      <c r="I17" s="21"/>
    </row>
    <row r="18" spans="1:9" x14ac:dyDescent="0.3">
      <c r="A18" s="9">
        <v>44620</v>
      </c>
      <c r="D18" s="11">
        <v>6276.61</v>
      </c>
      <c r="F18" s="19"/>
      <c r="G18" s="20"/>
      <c r="H18" s="20"/>
      <c r="I18" s="21"/>
    </row>
    <row r="19" spans="1:9" x14ac:dyDescent="0.3">
      <c r="A19" s="9">
        <v>44620</v>
      </c>
      <c r="D19" s="11">
        <v>1289.74</v>
      </c>
      <c r="F19" s="19"/>
      <c r="G19" s="20"/>
      <c r="H19" s="20"/>
      <c r="I19" s="21"/>
    </row>
    <row r="20" spans="1:9" x14ac:dyDescent="0.3">
      <c r="A20" s="9">
        <v>44643</v>
      </c>
      <c r="D20" s="11">
        <v>2413.65</v>
      </c>
      <c r="F20" s="19"/>
      <c r="G20" s="20"/>
      <c r="H20" s="20"/>
      <c r="I20" s="21"/>
    </row>
    <row r="21" spans="1:9" x14ac:dyDescent="0.3">
      <c r="A21" s="9">
        <v>44651</v>
      </c>
      <c r="D21" s="11">
        <v>1005.45</v>
      </c>
      <c r="F21" s="19"/>
      <c r="G21" s="20"/>
      <c r="H21" s="20"/>
      <c r="I21" s="21"/>
    </row>
    <row r="22" spans="1:9" x14ac:dyDescent="0.3">
      <c r="A22" s="9">
        <v>44651</v>
      </c>
      <c r="D22" s="11">
        <v>2337.5</v>
      </c>
      <c r="F22" s="19"/>
      <c r="G22" s="20"/>
      <c r="H22" s="20"/>
      <c r="I22" s="21"/>
    </row>
    <row r="23" spans="1:9" x14ac:dyDescent="0.3">
      <c r="A23" s="9">
        <v>44726</v>
      </c>
      <c r="D23" s="11">
        <v>1610.76</v>
      </c>
      <c r="F23" s="19"/>
      <c r="G23" s="20"/>
      <c r="H23" s="20"/>
      <c r="I23" s="21"/>
    </row>
    <row r="24" spans="1:9" x14ac:dyDescent="0.3">
      <c r="A24" s="9">
        <v>44756</v>
      </c>
      <c r="D24" s="11">
        <v>19896.740000000002</v>
      </c>
      <c r="F24" s="19"/>
      <c r="G24" s="20"/>
      <c r="H24" s="20"/>
      <c r="I24" s="21"/>
    </row>
    <row r="25" spans="1:9" x14ac:dyDescent="0.3">
      <c r="A25" s="9">
        <v>44756</v>
      </c>
      <c r="D25" s="11">
        <v>11707.75</v>
      </c>
      <c r="F25" s="19"/>
      <c r="G25" s="20"/>
      <c r="H25" s="20"/>
      <c r="I25" s="21"/>
    </row>
    <row r="26" spans="1:9" x14ac:dyDescent="0.3">
      <c r="A26" s="28">
        <v>44756</v>
      </c>
      <c r="B26" s="1"/>
      <c r="C26" s="1"/>
      <c r="D26" s="12">
        <v>13908.27</v>
      </c>
      <c r="F26" s="22"/>
      <c r="G26" s="23"/>
      <c r="H26" s="23"/>
      <c r="I26" s="24"/>
    </row>
    <row r="27" spans="1:9" x14ac:dyDescent="0.3">
      <c r="D27" s="15"/>
      <c r="F27" s="2"/>
      <c r="G27" s="2"/>
      <c r="H27" s="2"/>
      <c r="I27" s="2"/>
    </row>
    <row r="28" spans="1:9" x14ac:dyDescent="0.3">
      <c r="C28" s="14" t="s">
        <v>15</v>
      </c>
      <c r="D28" s="15" t="s">
        <v>26</v>
      </c>
    </row>
    <row r="29" spans="1:9" x14ac:dyDescent="0.3">
      <c r="C29" s="14" t="s">
        <v>17</v>
      </c>
      <c r="D29" s="13" t="s">
        <v>26</v>
      </c>
    </row>
    <row r="30" spans="1:9" x14ac:dyDescent="0.3">
      <c r="C30" s="14"/>
    </row>
    <row r="31" spans="1:9" x14ac:dyDescent="0.3">
      <c r="C31" s="14" t="s">
        <v>12</v>
      </c>
      <c r="D31" s="13" t="s">
        <v>26</v>
      </c>
    </row>
    <row r="32" spans="1:9" x14ac:dyDescent="0.3">
      <c r="C32" s="14"/>
    </row>
    <row r="33" spans="1:9" x14ac:dyDescent="0.3">
      <c r="C33" s="14" t="s">
        <v>14</v>
      </c>
      <c r="D33" s="13" t="s">
        <v>26</v>
      </c>
    </row>
    <row r="36" spans="1:9" x14ac:dyDescent="0.3">
      <c r="A36" t="s">
        <v>7</v>
      </c>
      <c r="C36" s="1" t="s">
        <v>26</v>
      </c>
      <c r="D36" s="1"/>
      <c r="E36" s="1"/>
    </row>
    <row r="39" spans="1:9" x14ac:dyDescent="0.3">
      <c r="A39" t="s">
        <v>8</v>
      </c>
      <c r="C39" s="1" t="s">
        <v>26</v>
      </c>
      <c r="D39" s="1"/>
      <c r="E39" s="1"/>
    </row>
    <row r="42" spans="1:9" x14ac:dyDescent="0.3">
      <c r="A42" t="s">
        <v>9</v>
      </c>
      <c r="C42" s="1" t="s">
        <v>26</v>
      </c>
      <c r="D42" s="1"/>
      <c r="E42" s="1"/>
    </row>
    <row r="45" spans="1:9" x14ac:dyDescent="0.3">
      <c r="A45" t="s">
        <v>13</v>
      </c>
      <c r="C45" s="1" t="s">
        <v>26</v>
      </c>
      <c r="D45" s="1"/>
      <c r="E45" s="1"/>
    </row>
    <row r="46" spans="1:9" x14ac:dyDescent="0.3">
      <c r="G46" t="s">
        <v>19</v>
      </c>
    </row>
    <row r="47" spans="1:9" ht="18" x14ac:dyDescent="0.35">
      <c r="A47" s="16" t="s">
        <v>2</v>
      </c>
      <c r="B47" s="16"/>
      <c r="C47" s="16"/>
      <c r="D47" s="16"/>
      <c r="E47" s="16"/>
      <c r="F47" s="16"/>
      <c r="G47" s="16"/>
      <c r="H47" s="16"/>
      <c r="I47" s="16"/>
    </row>
    <row r="48" spans="1:9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3" t="s">
        <v>5</v>
      </c>
      <c r="B49" s="3"/>
      <c r="C49" s="4" t="s">
        <v>20</v>
      </c>
      <c r="D49" s="4"/>
      <c r="E49" s="3"/>
      <c r="F49" s="3" t="s">
        <v>6</v>
      </c>
      <c r="G49" s="3"/>
      <c r="H49" s="4" t="s">
        <v>21</v>
      </c>
      <c r="I49" s="4"/>
    </row>
    <row r="51" spans="1:9" x14ac:dyDescent="0.3">
      <c r="A51" t="s">
        <v>0</v>
      </c>
      <c r="C51" s="6">
        <v>44197</v>
      </c>
      <c r="D51" s="1"/>
      <c r="F51" t="s">
        <v>1</v>
      </c>
      <c r="H51" s="6">
        <v>45107</v>
      </c>
      <c r="I51" s="1"/>
    </row>
    <row r="53" spans="1:9" x14ac:dyDescent="0.3">
      <c r="A53" t="s">
        <v>3</v>
      </c>
      <c r="C53" s="7">
        <v>175000</v>
      </c>
      <c r="D53" s="1"/>
      <c r="F53" t="s">
        <v>16</v>
      </c>
      <c r="H53" s="26" t="s">
        <v>22</v>
      </c>
      <c r="I53" s="1"/>
    </row>
    <row r="54" spans="1:9" x14ac:dyDescent="0.3">
      <c r="H54" s="26" t="s">
        <v>24</v>
      </c>
    </row>
    <row r="56" spans="1:9" x14ac:dyDescent="0.3">
      <c r="A56" t="s">
        <v>4</v>
      </c>
      <c r="F56" t="s">
        <v>18</v>
      </c>
    </row>
    <row r="57" spans="1:9" x14ac:dyDescent="0.3">
      <c r="A57" t="s">
        <v>10</v>
      </c>
      <c r="D57" t="s">
        <v>11</v>
      </c>
    </row>
    <row r="58" spans="1:9" x14ac:dyDescent="0.3">
      <c r="A58" s="8">
        <v>44756</v>
      </c>
      <c r="B58" s="5"/>
      <c r="C58" s="5"/>
      <c r="D58" s="10">
        <v>7099.79</v>
      </c>
      <c r="F58" s="25" t="s">
        <v>23</v>
      </c>
      <c r="G58" s="17"/>
      <c r="H58" s="17"/>
      <c r="I58" s="18"/>
    </row>
    <row r="59" spans="1:9" x14ac:dyDescent="0.3">
      <c r="A59" s="9">
        <v>44789</v>
      </c>
      <c r="D59" s="11">
        <v>775.96</v>
      </c>
      <c r="F59" s="19"/>
      <c r="G59" s="20"/>
      <c r="H59" s="20"/>
      <c r="I59" s="21"/>
    </row>
    <row r="60" spans="1:9" x14ac:dyDescent="0.3">
      <c r="A60" s="9">
        <v>44804</v>
      </c>
      <c r="D60" s="11">
        <v>835.75</v>
      </c>
      <c r="F60" s="19"/>
      <c r="G60" s="20"/>
      <c r="H60" s="20"/>
      <c r="I60" s="21"/>
    </row>
    <row r="61" spans="1:9" x14ac:dyDescent="0.3">
      <c r="A61" s="9">
        <v>44834</v>
      </c>
      <c r="D61" s="11">
        <v>4003</v>
      </c>
      <c r="F61" s="19"/>
      <c r="G61" s="20"/>
      <c r="H61" s="20"/>
      <c r="I61" s="21"/>
    </row>
    <row r="62" spans="1:9" x14ac:dyDescent="0.3">
      <c r="A62" s="9">
        <v>44834</v>
      </c>
      <c r="D62" s="27">
        <v>8081.04</v>
      </c>
      <c r="F62" s="19"/>
      <c r="G62" s="20"/>
      <c r="H62" s="20"/>
      <c r="I62" s="21"/>
    </row>
    <row r="63" spans="1:9" x14ac:dyDescent="0.3">
      <c r="A63" s="9">
        <v>44834</v>
      </c>
      <c r="D63" s="11">
        <v>9398.16</v>
      </c>
      <c r="F63" s="19"/>
      <c r="G63" s="20"/>
      <c r="H63" s="20"/>
      <c r="I63" s="21"/>
    </row>
    <row r="64" spans="1:9" x14ac:dyDescent="0.3">
      <c r="A64" s="9">
        <v>44834</v>
      </c>
      <c r="D64" s="11">
        <v>925.91</v>
      </c>
      <c r="F64" s="19"/>
      <c r="G64" s="20"/>
      <c r="H64" s="20"/>
      <c r="I64" s="21"/>
    </row>
    <row r="65" spans="1:9" x14ac:dyDescent="0.3">
      <c r="A65" s="9">
        <v>44887</v>
      </c>
      <c r="D65" s="11">
        <v>1651.44</v>
      </c>
      <c r="F65" s="19"/>
      <c r="G65" s="20"/>
      <c r="H65" s="20"/>
      <c r="I65" s="21"/>
    </row>
    <row r="66" spans="1:9" x14ac:dyDescent="0.3">
      <c r="A66" s="9">
        <v>44895</v>
      </c>
      <c r="D66" s="11">
        <v>833.11</v>
      </c>
      <c r="F66" s="19"/>
      <c r="G66" s="20"/>
      <c r="H66" s="20"/>
      <c r="I66" s="21"/>
    </row>
    <row r="67" spans="1:9" x14ac:dyDescent="0.3">
      <c r="A67" s="9">
        <v>44895</v>
      </c>
      <c r="D67" s="11">
        <v>1084.8900000000001</v>
      </c>
      <c r="F67" s="19"/>
      <c r="G67" s="20"/>
      <c r="H67" s="20"/>
      <c r="I67" s="21"/>
    </row>
    <row r="68" spans="1:9" x14ac:dyDescent="0.3">
      <c r="A68" s="9">
        <v>44926</v>
      </c>
      <c r="D68" s="11">
        <v>2017.21</v>
      </c>
      <c r="F68" s="19"/>
      <c r="G68" s="20"/>
      <c r="H68" s="20"/>
      <c r="I68" s="21"/>
    </row>
    <row r="69" spans="1:9" x14ac:dyDescent="0.3">
      <c r="A69" s="9">
        <v>45077</v>
      </c>
      <c r="D69" s="11">
        <v>2144.21</v>
      </c>
      <c r="F69" s="19"/>
      <c r="G69" s="20"/>
      <c r="H69" s="20"/>
      <c r="I69" s="21"/>
    </row>
    <row r="70" spans="1:9" x14ac:dyDescent="0.3">
      <c r="A70" s="9">
        <v>45077</v>
      </c>
      <c r="D70" s="11">
        <v>2238.31</v>
      </c>
      <c r="F70" s="19"/>
      <c r="G70" s="20"/>
      <c r="H70" s="20"/>
      <c r="I70" s="21"/>
    </row>
    <row r="71" spans="1:9" x14ac:dyDescent="0.3">
      <c r="A71" s="9"/>
      <c r="D71" s="11"/>
      <c r="F71" s="19"/>
      <c r="G71" s="20"/>
      <c r="H71" s="20"/>
      <c r="I71" s="21"/>
    </row>
    <row r="72" spans="1:9" x14ac:dyDescent="0.3">
      <c r="A72" s="28"/>
      <c r="B72" s="1"/>
      <c r="C72" s="1"/>
      <c r="D72" s="12"/>
      <c r="F72" s="22"/>
      <c r="G72" s="23"/>
      <c r="H72" s="23"/>
      <c r="I72" s="24"/>
    </row>
    <row r="73" spans="1:9" x14ac:dyDescent="0.3">
      <c r="D73" s="15"/>
      <c r="F73" s="2"/>
      <c r="G73" s="2"/>
      <c r="H73" s="2"/>
      <c r="I73" s="2"/>
    </row>
    <row r="74" spans="1:9" x14ac:dyDescent="0.3">
      <c r="C74" s="14" t="s">
        <v>15</v>
      </c>
      <c r="D74" s="15">
        <f>SUM(D$12:D$26, D$58:D$72)</f>
        <v>118502.48000000003</v>
      </c>
    </row>
    <row r="75" spans="1:9" x14ac:dyDescent="0.3">
      <c r="C75" s="14" t="s">
        <v>17</v>
      </c>
      <c r="D75" s="13">
        <f>C53-D74</f>
        <v>56497.519999999975</v>
      </c>
    </row>
    <row r="76" spans="1:9" x14ac:dyDescent="0.3">
      <c r="C76" s="14"/>
    </row>
    <row r="77" spans="1:9" x14ac:dyDescent="0.3">
      <c r="C77" s="14" t="s">
        <v>12</v>
      </c>
      <c r="D77" s="13">
        <v>6301.17</v>
      </c>
    </row>
    <row r="78" spans="1:9" x14ac:dyDescent="0.3">
      <c r="C78" s="14"/>
    </row>
    <row r="79" spans="1:9" x14ac:dyDescent="0.3">
      <c r="C79" s="14" t="s">
        <v>14</v>
      </c>
      <c r="D79" s="13">
        <f>D75-D77</f>
        <v>50196.349999999977</v>
      </c>
    </row>
    <row r="82" spans="1:7" x14ac:dyDescent="0.3">
      <c r="A82" t="s">
        <v>7</v>
      </c>
      <c r="C82" s="1"/>
      <c r="D82" s="1"/>
      <c r="E82" s="1"/>
    </row>
    <row r="85" spans="1:7" x14ac:dyDescent="0.3">
      <c r="A85" t="s">
        <v>8</v>
      </c>
      <c r="C85" s="1"/>
      <c r="D85" s="1"/>
      <c r="E85" s="1"/>
    </row>
    <row r="88" spans="1:7" x14ac:dyDescent="0.3">
      <c r="A88" t="s">
        <v>9</v>
      </c>
      <c r="C88" s="1"/>
      <c r="D88" s="1"/>
      <c r="E88" s="1"/>
    </row>
    <row r="91" spans="1:7" x14ac:dyDescent="0.3">
      <c r="A91" t="s">
        <v>13</v>
      </c>
      <c r="C91" s="1"/>
      <c r="D91" s="1"/>
      <c r="E91" s="1"/>
    </row>
    <row r="92" spans="1:7" x14ac:dyDescent="0.3">
      <c r="G92" t="s">
        <v>19</v>
      </c>
    </row>
  </sheetData>
  <mergeCells count="4">
    <mergeCell ref="A1:I1"/>
    <mergeCell ref="F12:I26"/>
    <mergeCell ref="A47:I47"/>
    <mergeCell ref="F58:I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 Markman</cp:lastModifiedBy>
  <cp:lastPrinted>2023-03-23T19:31:56Z</cp:lastPrinted>
  <dcterms:created xsi:type="dcterms:W3CDTF">2023-03-23T19:04:21Z</dcterms:created>
  <dcterms:modified xsi:type="dcterms:W3CDTF">2023-06-23T17:44:48Z</dcterms:modified>
</cp:coreProperties>
</file>